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1.xml" ContentType="application/vnd.ms-excel.controlproperties+xml"/>
  <Override PartName="/xl/ctrlProps/ctrlProp10.xml" ContentType="application/vnd.ms-excel.controlproperties+xml"/>
  <Override PartName="/xl/ctrlProps/ctrlProp14.xml" ContentType="application/vnd.ms-excel.controlproperties+xml"/>
  <Override PartName="/xl/ctrlProps/ctrlProp13.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7.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filterPrivacy="1" defaultThemeVersion="166925"/>
  <xr:revisionPtr revIDLastSave="55" documentId="11_31BE4A6D6CD3A217DA55633FA79CFB4EA235BEBD" xr6:coauthVersionLast="47" xr6:coauthVersionMax="47" xr10:uidLastSave="{B5ACB3E9-D03C-4CC5-98A1-378776870A31}"/>
  <bookViews>
    <workbookView xWindow="-120" yWindow="-120" windowWidth="29040" windowHeight="15840" xr2:uid="{00000000-000D-0000-FFFF-FFFF00000000}"/>
  </bookViews>
  <sheets>
    <sheet name="PORTADA" sheetId="14" r:id="rId1"/>
    <sheet name="Tipo de Actuación" sheetId="1" r:id="rId2"/>
    <sheet name="5GPPP" sheetId="11" r:id="rId3"/>
    <sheet name="Paquetes" sheetId="2" r:id="rId4"/>
    <sheet name="Actividades " sheetId="5" r:id="rId5"/>
    <sheet name="Entregables" sheetId="6" r:id="rId6"/>
    <sheet name="Requisitos" sheetId="7" r:id="rId7"/>
    <sheet name="Hitos" sheetId="9"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7" l="1"/>
  <c r="H8" i="6"/>
  <c r="H10" i="5"/>
  <c r="F7" i="2"/>
  <c r="B18" i="1" l="1"/>
</calcChain>
</file>

<file path=xl/sharedStrings.xml><?xml version="1.0" encoding="utf-8"?>
<sst xmlns="http://schemas.openxmlformats.org/spreadsheetml/2006/main" count="180" uniqueCount="133">
  <si>
    <r>
      <rPr>
        <b/>
        <sz val="12"/>
        <color theme="0"/>
        <rFont val="Calibri"/>
        <family val="2"/>
        <scheme val="minor"/>
      </rPr>
      <t>PLAN DE TRABAJO</t>
    </r>
    <r>
      <rPr>
        <sz val="12"/>
        <color theme="0"/>
        <rFont val="Calibri"/>
        <family val="2"/>
        <scheme val="minor"/>
      </rPr>
      <t xml:space="preserve">  - Documento a rellenar y adjuntar por los organismos en la solicitud</t>
    </r>
  </si>
  <si>
    <t>Actuaciones/Streams  del Plan de Trabajo de la JU SNS con los que está alineado el Proyecto (Se permiten varias)</t>
  </si>
  <si>
    <t>Selección</t>
  </si>
  <si>
    <t>Estado</t>
  </si>
  <si>
    <t>SNS-2022-STREAM-A-01-01: Green Radio technology</t>
  </si>
  <si>
    <t>SNS-2022-STREAM-A-01-02: Ubiquitous Radio Access</t>
  </si>
  <si>
    <t>SNS-2022-STREAM-A-01-03: Sustainable Capacity Networks</t>
  </si>
  <si>
    <t>SNS-2022-STREAM-A-01-04: Evolved Architecture for Global Green Systems</t>
  </si>
  <si>
    <t>SNS-2022-STREAM-A-01-05: Edge Computing Evolution</t>
  </si>
  <si>
    <t>SNS-2022-STREAM-A-01-06: Trustworthy and Reliable End to End connectivity Software platforms</t>
  </si>
  <si>
    <t>SNS-2022-STREAM-A-01-07: Real Time Zero Touch Service Technologies</t>
  </si>
  <si>
    <t>SNS-2022-STREAM-B-01-01: System Architecture</t>
  </si>
  <si>
    <t>SNS-2022-STREAM-B-01-02: Wireless Communication Technologies and Signal Processing</t>
  </si>
  <si>
    <t>SNS-2022-STREAM-B-01-03: Communication Infrastructure Technologies and Devices</t>
  </si>
  <si>
    <t>SNS-2022-STREAM-B-01-04: Secure Service development and Smart Security</t>
  </si>
  <si>
    <t>SNS-2022-STREAM-B-01-05: 6G Holistic System</t>
  </si>
  <si>
    <t>SNS-2022-STREAM-C-01-01: SNS experimental Infrastructure</t>
  </si>
  <si>
    <t>SNS-2022-STREAM-D-01-01: SNS Large Scale Trials and Pilots (LST&amp;Ps) with Verticals</t>
  </si>
  <si>
    <t>Actuaciones Seleccionadas:</t>
  </si>
  <si>
    <t>PROYECTOS DE LA 5G PPP EN LOS QUE HA PARTICIPADO EL IP</t>
  </si>
  <si>
    <t>Investigador/a Principal (NIF/NIE)</t>
  </si>
  <si>
    <t>Nombre</t>
  </si>
  <si>
    <t>Apellidos</t>
  </si>
  <si>
    <t>99999999R</t>
  </si>
  <si>
    <t>Grant Agreement ID</t>
  </si>
  <si>
    <t>Título proyecto 5G PPP</t>
  </si>
  <si>
    <t>Identificador del Proyecto en el 5GPPP</t>
  </si>
  <si>
    <t>Título Oficial del Proyecto presentado en el 5GPPP</t>
  </si>
  <si>
    <t>PAQUETES DE TRABAJO DEL PROYECTO</t>
  </si>
  <si>
    <t>Cod.</t>
  </si>
  <si>
    <t>Paquete de trabajo</t>
  </si>
  <si>
    <t>Resumen trabajo a realizar</t>
  </si>
  <si>
    <t>Fecha Inicio</t>
  </si>
  <si>
    <t>Fecha Finalización</t>
  </si>
  <si>
    <t>Presupuesto</t>
  </si>
  <si>
    <t>P1</t>
  </si>
  <si>
    <t>GESTIÓN DE PROYECTO</t>
  </si>
  <si>
    <t>Agrupa las labores de planificación del Proyecto, la dirección y coordinación de su ejecución, control de los resultados que se van obteniendo, gestionar los cambios sobre la planificación inicial y el cierre de las actividades. Abarca todo el ciclo de vida del Proyecto.</t>
  </si>
  <si>
    <t>P2</t>
  </si>
  <si>
    <t>MOTOR DE RECOPILACIÓN DE DATOS DE ENTIDADES FINANCIERAS</t>
  </si>
  <si>
    <t>Desarrollar un robot capaz de autodescubrir bases de datos presentes en un servidor, establecer una conexión y obtener información de las mismas, aunque sean de distintas entidades. Desarrollar un robot capaz de autodescubrir bases de datos presentes en un servidor, establecer una conexión y obtener información de las mismas, aunque sean de distintas entidades.
Para ello, se definirá un modelo de datos en cloud, capaz de almacenar los informes y estadísticas de diversas fuentes heterogéneas. Además se desarrollará un algoritmo tipo scraping que recopile esos datos de la web y los almacene en el propio sistema para su posterior</t>
  </si>
  <si>
    <t>P3</t>
  </si>
  <si>
    <t>MOTOR DE ANÁLISIS “BIG DATA” DE DATOS DE FRAUDE GEOLOCALIZADO</t>
  </si>
  <si>
    <t>Desarrollar un motor de big data que permita el análisis en tiempo real de los datos financieros de entidades registradas a través del motor de recopilación desarrollado en el P2, según filtros del usuario y geolocalizándolos para asegurar la relevancia local de los resultados.</t>
  </si>
  <si>
    <t>Total</t>
  </si>
  <si>
    <t>ACTIVIDADES DE PAQUETES DE TRABAJO DEL PROYECTO</t>
  </si>
  <si>
    <t>Actividad</t>
  </si>
  <si>
    <t>Sub.</t>
  </si>
  <si>
    <t>Paquete de Trabajo</t>
  </si>
  <si>
    <t>Sub. = Subcontratación</t>
  </si>
  <si>
    <t>A1</t>
  </si>
  <si>
    <t>Dirección y gestión de proyecto</t>
  </si>
  <si>
    <t>NO</t>
  </si>
  <si>
    <t>Incluye todas las tareas del paquete de “Gestión de proyecto” tales como: coordinación el equipo de trabajo para la toma de decisiones efectiva, comunicación operativa interna, distribución del trabajo, coordinación de horarios, control de los costes y disponibilidad de recursos, control administrativo y técnico del Proyecto, etc.</t>
  </si>
  <si>
    <t>A2</t>
  </si>
  <si>
    <t>Definición de ontologías</t>
  </si>
  <si>
    <t>Definición de la nomenclatura y categorías de la información financiera a gestionar, así como las relaciones entre ellas.</t>
  </si>
  <si>
    <t>A3</t>
  </si>
  <si>
    <t>Desarrollo del Módulo de recopilación web de datos</t>
  </si>
  <si>
    <t>Programación web del motor de scraping, según el modelo de datos y ontología definidos.</t>
  </si>
  <si>
    <t>A4</t>
  </si>
  <si>
    <t>Diseño y construcción del motor de analytics</t>
  </si>
  <si>
    <t>SI</t>
  </si>
  <si>
    <t>Selección y desarrollo SW de la algoritmia a utilizar para el procesamiento de la información y la detección de patrones anormales.</t>
  </si>
  <si>
    <t>A5</t>
  </si>
  <si>
    <t>Integración del motor de recopilación con el motor de analytics y geolocalización</t>
  </si>
  <si>
    <t>Implantación conjunta en una plataforma HW de ambos motores. Incluye la realización de un plan de pruebas integradas.</t>
  </si>
  <si>
    <t>A6</t>
  </si>
  <si>
    <t>Construcción de un Piloto funcional</t>
  </si>
  <si>
    <t>Integración de los dos motores desarrollados en un único sistema prototipo plenamente funcional.</t>
  </si>
  <si>
    <t>ENTREGABLES DE PAQUETES DE TRABAJO DEL PROYECTO</t>
  </si>
  <si>
    <t>Entregable</t>
  </si>
  <si>
    <t>Descripción</t>
  </si>
  <si>
    <t>Clasificación</t>
  </si>
  <si>
    <t>Criterio de Aceptación</t>
  </si>
  <si>
    <t>Fecha</t>
  </si>
  <si>
    <t>E1</t>
  </si>
  <si>
    <t>Plan de Proyecto</t>
  </si>
  <si>
    <t>Documento y anexos que recogen entre otros el calendario real ejecutado, las actas de reuniones celebradas y los controles de calidad realizados al SW.</t>
  </si>
  <si>
    <t>Documento</t>
  </si>
  <si>
    <t>Abarca todo el plazo de ejecución del proyecto. Incluye un acta de constitución del proyecto firmada por el jefe de proyecto. Contiene pruebas realizadas de las principales funcionalidades del sistema.</t>
  </si>
  <si>
    <t>E2</t>
  </si>
  <si>
    <t>Motor de recopilación</t>
  </si>
  <si>
    <t>Módulo SW de recopilación y almacenamiento de datos financieros. Incluye manual de instalación y usuario.</t>
  </si>
  <si>
    <t>Software</t>
  </si>
  <si>
    <t>El módulo SW se compila sin errores y el usuario puede logarse en la interfaz de usuario. El beneficiario ejecuta una prueba del plan de pruebas seleccionada por el usuario.</t>
  </si>
  <si>
    <t>E3</t>
  </si>
  <si>
    <t>Motor de análisis y generación de alarmas de fraude</t>
  </si>
  <si>
    <t>Módulo SW de analytics y generación de alarmas. Incluye manual de instalación y usuario.</t>
  </si>
  <si>
    <t>E4</t>
  </si>
  <si>
    <t>Piloto integrado</t>
  </si>
  <si>
    <t>Sistema integrado con funcionalidad completa</t>
  </si>
  <si>
    <t>El beneficiario ejecuta una 
prueba del plan de pruebas 
seleccionada por el usuario</t>
  </si>
  <si>
    <t>REQUISITOS DE ENTREGABLES DE PAQUETES DE TRABAJO DEL PROYECTO</t>
  </si>
  <si>
    <t>Requisito</t>
  </si>
  <si>
    <t>R1</t>
  </si>
  <si>
    <t>El plan de proyecto se realiza conforme CMMI</t>
  </si>
  <si>
    <t>La planificación y ejecución del proyecto se realiza conforme a las mejores prácticas recogidas en el estándar CMMI.</t>
  </si>
  <si>
    <t>Se aporta certificado de la entidad oficial correspondiente</t>
  </si>
  <si>
    <t>R2</t>
  </si>
  <si>
    <t>Multiformato pdf, jpg y xml</t>
  </si>
  <si>
    <t>El motor de recopilación consigue procesar tres tipos de formato (pdf, jpg y el nuevo estándar X-735).</t>
  </si>
  <si>
    <t>Se incluyen 3 nuevos documentos de cada formato, aportados por el auditor, y se comprueba, a través de la interfaz de administrador, que el sistema consigue extraer la información conforme al modelo definido y quedan</t>
  </si>
  <si>
    <t>R3</t>
  </si>
  <si>
    <t>Consigue acceder a documentación en la Internet oculta</t>
  </si>
  <si>
    <t>Bajo petición judicial, el sistema es capaz, mediante técnicas de hacking, el sistema es capaz de indexar cierto contenido financiero de la internet profunda que no son indexados en los servicios habituales disponibles.</t>
  </si>
  <si>
    <t xml:space="preserve">Certificado de la autoridad nacional de seguridad (INCIBUS) que acredita esta funcionalidad.
</t>
  </si>
  <si>
    <t>Procesamiento de geolocalización en tiempo real (orden de milisegundos)</t>
  </si>
  <si>
    <t>El motor de recopilación consigue posicionar geográficamente las alertas en menos de 5 milisegundos por grupo de análisis (grupo financiero).</t>
  </si>
  <si>
    <t>Se realiza una carga masiva de 1 millón de documentos a través de la interfaz de usuario y se procesa en menos de 9</t>
  </si>
  <si>
    <t>R5</t>
  </si>
  <si>
    <t>Funcionamiento en modo SaaS</t>
  </si>
  <si>
    <t>El sistema funciona en cloud desde los sistemas de un tercero</t>
  </si>
  <si>
    <t>El beneficiario ejecuta una prueba del plan de pruebas seleccionada por el usuario.</t>
  </si>
  <si>
    <t>HITOS DE PAQUETES DE TRABAJO DEL PROYECTO</t>
  </si>
  <si>
    <t>Hito</t>
  </si>
  <si>
    <t xml:space="preserve">Fecha </t>
  </si>
  <si>
    <t>H1</t>
  </si>
  <si>
    <t>Inicio del proyecto</t>
  </si>
  <si>
    <t>H2</t>
  </si>
  <si>
    <t>Entrega del Plan de Proyecto</t>
  </si>
  <si>
    <t>H3</t>
  </si>
  <si>
    <t>Entrega del Motor de recopilación</t>
  </si>
  <si>
    <t>H4</t>
  </si>
  <si>
    <t>Entrega del Motor de análisis y generación de alarmas de fraude</t>
  </si>
  <si>
    <t>H5</t>
  </si>
  <si>
    <t>Entrega del sistema integrado</t>
  </si>
  <si>
    <t>H6</t>
  </si>
  <si>
    <t>Fin del proyecto</t>
  </si>
  <si>
    <t>PLAN DE TRABAJO</t>
  </si>
  <si>
    <t>Acrónimo Proyecto</t>
  </si>
  <si>
    <t>Acrónimo Proyecto Coordinado</t>
  </si>
  <si>
    <t>Acrónimo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</si>
</sst>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4" x14ac:knownFonts="1">
    <font>
      <sz val="11"/>
      <color theme="1"/>
      <name val="Calibri"/>
      <family val="2"/>
      <scheme val="minor"/>
    </font>
    <font>
      <b/>
      <sz val="11"/>
      <color theme="0"/>
      <name val="Calibri"/>
      <family val="2"/>
      <scheme val="minor"/>
    </font>
    <font>
      <sz val="12"/>
      <color theme="0"/>
      <name val="Calibri"/>
      <family val="2"/>
      <scheme val="minor"/>
    </font>
    <font>
      <b/>
      <sz val="12"/>
      <color theme="0"/>
      <name val="Calibri"/>
      <family val="2"/>
      <scheme val="minor"/>
    </font>
  </fonts>
  <fills count="6">
    <fill>
      <patternFill patternType="none"/>
    </fill>
    <fill>
      <patternFill patternType="gray125"/>
    </fill>
    <fill>
      <patternFill patternType="solid">
        <fgColor rgb="FF15964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499984740745262"/>
        <bgColor indexed="64"/>
      </patternFill>
    </fill>
  </fills>
  <borders count="4">
    <border>
      <left/>
      <right/>
      <top/>
      <bottom/>
      <diagonal/>
    </border>
    <border>
      <left/>
      <right/>
      <top style="thin">
        <color theme="9"/>
      </top>
      <bottom/>
      <diagonal/>
    </border>
    <border>
      <left style="thin">
        <color theme="9"/>
      </left>
      <right/>
      <top/>
      <bottom/>
      <diagonal/>
    </border>
    <border>
      <left/>
      <right style="thin">
        <color theme="9"/>
      </right>
      <top style="thin">
        <color theme="9"/>
      </top>
      <bottom/>
      <diagonal/>
    </border>
  </borders>
  <cellStyleXfs count="1">
    <xf numFmtId="0" fontId="0" fillId="0" borderId="0"/>
  </cellStyleXfs>
  <cellXfs count="28">
    <xf numFmtId="0" fontId="0" fillId="0" borderId="0" xfId="0"/>
    <xf numFmtId="0" fontId="1" fillId="2" borderId="0" xfId="0" applyFont="1" applyFill="1" applyAlignment="1">
      <alignment horizontal="center"/>
    </xf>
    <xf numFmtId="0" fontId="1" fillId="4" borderId="0" xfId="0" applyFont="1" applyFill="1" applyAlignment="1">
      <alignment horizontal="center"/>
    </xf>
    <xf numFmtId="0" fontId="0" fillId="3" borderId="0" xfId="0" applyFill="1"/>
    <xf numFmtId="0" fontId="0" fillId="0" borderId="0" xfId="0" applyAlignment="1">
      <alignment vertical="center" wrapText="1"/>
    </xf>
    <xf numFmtId="0" fontId="1" fillId="0" borderId="0" xfId="0" applyFont="1" applyAlignment="1">
      <alignment horizontal="center"/>
    </xf>
    <xf numFmtId="0" fontId="0" fillId="0" borderId="0" xfId="0" applyAlignment="1">
      <alignment vertical="center"/>
    </xf>
    <xf numFmtId="0" fontId="0" fillId="0" borderId="0" xfId="0" applyAlignment="1">
      <alignment wrapText="1"/>
    </xf>
    <xf numFmtId="0" fontId="0" fillId="0" borderId="2" xfId="0" applyBorder="1"/>
    <xf numFmtId="14" fontId="0" fillId="0" borderId="0" xfId="0" applyNumberFormat="1" applyAlignment="1">
      <alignment horizontal="center" vertical="center"/>
    </xf>
    <xf numFmtId="8"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8" fontId="0" fillId="0" borderId="0" xfId="0" applyNumberFormat="1" applyAlignment="1">
      <alignment horizontal="center"/>
    </xf>
    <xf numFmtId="14" fontId="0" fillId="0" borderId="0" xfId="0" applyNumberFormat="1" applyAlignment="1">
      <alignment horizontal="center" vertical="center" wrapText="1"/>
    </xf>
    <xf numFmtId="8" fontId="0" fillId="0" borderId="0" xfId="0" applyNumberFormat="1" applyAlignment="1">
      <alignment horizontal="center" vertical="center" wrapText="1"/>
    </xf>
    <xf numFmtId="0" fontId="0" fillId="0" borderId="0" xfId="0" applyAlignment="1">
      <alignment horizontal="left" vertical="center" wrapText="1"/>
    </xf>
    <xf numFmtId="0" fontId="0" fillId="0" borderId="2" xfId="0" applyBorder="1" applyAlignment="1">
      <alignment wrapText="1"/>
    </xf>
    <xf numFmtId="0" fontId="1" fillId="2" borderId="0" xfId="0" applyFont="1" applyFill="1" applyAlignment="1">
      <alignment horizontal="center" wrapText="1"/>
    </xf>
    <xf numFmtId="0" fontId="1" fillId="2" borderId="0" xfId="0" applyFont="1" applyFill="1" applyAlignment="1">
      <alignment horizontal="center" vertical="center" wrapText="1"/>
    </xf>
    <xf numFmtId="0" fontId="1" fillId="4" borderId="0" xfId="0" applyFont="1" applyFill="1" applyAlignment="1">
      <alignment horizontal="center"/>
    </xf>
    <xf numFmtId="0" fontId="2" fillId="5" borderId="0" xfId="0" applyFont="1" applyFill="1" applyAlignment="1">
      <alignment horizontal="center"/>
    </xf>
    <xf numFmtId="0" fontId="1" fillId="4" borderId="1" xfId="0" applyFont="1" applyFill="1" applyBorder="1" applyAlignment="1">
      <alignment horizontal="center"/>
    </xf>
    <xf numFmtId="0" fontId="1" fillId="4" borderId="1" xfId="0" applyFont="1" applyFill="1" applyBorder="1" applyAlignment="1">
      <alignment horizontal="center" wrapText="1"/>
    </xf>
    <xf numFmtId="0" fontId="1" fillId="4" borderId="3" xfId="0" applyFont="1" applyFill="1" applyBorder="1" applyAlignment="1">
      <alignment horizontal="center" wrapText="1"/>
    </xf>
    <xf numFmtId="0" fontId="1" fillId="4" borderId="0" xfId="0" applyFont="1" applyFill="1" applyAlignment="1">
      <alignment horizontal="center"/>
    </xf>
    <xf numFmtId="0" fontId="3" fillId="5" borderId="0" xfId="0" applyFont="1" applyFill="1" applyAlignment="1">
      <alignment horizontal="center"/>
    </xf>
    <xf numFmtId="0" fontId="0" fillId="0" borderId="0" xfId="0" applyBorder="1" applyAlignment="1">
      <alignment wrapText="1"/>
    </xf>
  </cellXfs>
  <cellStyles count="1">
    <cellStyle name="Normal" xfId="0" builtinId="0"/>
  </cellStyles>
  <dxfs count="73">
    <dxf>
      <font>
        <strike val="0"/>
        <color auto="1"/>
      </font>
      <fill>
        <patternFill>
          <bgColor theme="9" tint="0.59996337778862885"/>
        </patternFill>
      </fill>
    </dxf>
    <dxf>
      <alignment horizontal="general" vertical="center" textRotation="0" wrapText="0" indent="0" justifyLastLine="0" shrinkToFit="0" readingOrder="0"/>
    </dxf>
    <dxf>
      <numFmt numFmtId="19" formatCode="dd/mm/yyyy"/>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rgb="FF159640"/>
        </patternFill>
      </fill>
      <alignment horizontal="center" vertical="bottom" textRotation="0" wrapText="0" indent="0" justifyLastLine="0" shrinkToFit="0" readingOrder="0"/>
    </dxf>
    <dxf>
      <numFmt numFmtId="12" formatCode="#,##0.00\ &quot;€&quot;;[Red]\-#,##0.00\ &quot;€&quot;"/>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center"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rgb="FF159640"/>
        </patternFill>
      </fill>
      <alignment horizontal="center" vertical="bottom" textRotation="0" wrapText="0" indent="0" justifyLastLine="0" shrinkToFit="0" readingOrder="0"/>
    </dxf>
    <dxf>
      <numFmt numFmtId="12" formatCode="#,##0.00\ &quot;€&quot;;[Red]\-#,##0.00\ &quot;€&quot;"/>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center"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center" vertical="center" textRotation="0" wrapText="0"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rgb="FF159640"/>
        </patternFill>
      </fill>
      <alignment horizontal="center" vertical="bottom" textRotation="0" wrapText="0" indent="0" justifyLastLine="0" shrinkToFit="0" readingOrder="0"/>
    </dxf>
    <dxf>
      <numFmt numFmtId="12" formatCode="#,##0.00\ &quot;€&quot;;[Red]\-#,##0.00\ &quot;€&quot;"/>
      <alignment horizontal="center" vertical="bottom"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center"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center" vertical="center" textRotation="0" wrapText="0"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rgb="FF159640"/>
        </patternFill>
      </fill>
      <alignment horizontal="center" vertical="bottom" textRotation="0" wrapText="0" indent="0" justifyLastLine="0" shrinkToFit="0" readingOrder="0"/>
    </dxf>
    <dxf>
      <alignment horizontal="center" vertical="center" textRotation="0" wrapText="1"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rgb="FF159640"/>
        </patternFill>
      </fill>
      <alignment horizontal="center" vertical="bottom" textRotation="0" wrapText="1" indent="0" justifyLastLine="0" shrinkToFit="0" readingOrder="0"/>
    </dxf>
    <dxf>
      <numFmt numFmtId="12" formatCode="#,##0.00\ &quot;€&quot;;[Red]\-#,##0.00\ &quot;€&quot;"/>
      <alignment horizontal="center" vertical="bottom"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rgb="FF159640"/>
        </patternFill>
      </fill>
      <alignment horizontal="center" vertical="bottom"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rgb="FF159640"/>
        </patternFill>
      </fill>
      <alignment horizontal="center" vertical="bottom" textRotation="0" wrapText="0" indent="0" justifyLastLine="0" shrinkToFit="0" readingOrder="0"/>
    </dxf>
  </dxfs>
  <tableStyles count="0" defaultTableStyle="TableStyleMedium2" defaultPivotStyle="PivotStyleLight16"/>
  <colors>
    <mruColors>
      <color rgb="FF1596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C$4" lockText="1" noThreeD="1"/>
</file>

<file path=xl/ctrlProps/ctrlProp10.xml><?xml version="1.0" encoding="utf-8"?>
<formControlPr xmlns="http://schemas.microsoft.com/office/spreadsheetml/2009/9/main" objectType="CheckBox" fmlaLink="$C$13" lockText="1" noThreeD="1"/>
</file>

<file path=xl/ctrlProps/ctrlProp11.xml><?xml version="1.0" encoding="utf-8"?>
<formControlPr xmlns="http://schemas.microsoft.com/office/spreadsheetml/2009/9/main" objectType="CheckBox" fmlaLink="$C$14" lockText="1" noThreeD="1"/>
</file>

<file path=xl/ctrlProps/ctrlProp12.xml><?xml version="1.0" encoding="utf-8"?>
<formControlPr xmlns="http://schemas.microsoft.com/office/spreadsheetml/2009/9/main" objectType="CheckBox" fmlaLink="$C$15" lockText="1" noThreeD="1"/>
</file>

<file path=xl/ctrlProps/ctrlProp13.xml><?xml version="1.0" encoding="utf-8"?>
<formControlPr xmlns="http://schemas.microsoft.com/office/spreadsheetml/2009/9/main" objectType="CheckBox" fmlaLink="$C$16" lockText="1" noThreeD="1"/>
</file>

<file path=xl/ctrlProps/ctrlProp14.xml><?xml version="1.0" encoding="utf-8"?>
<formControlPr xmlns="http://schemas.microsoft.com/office/spreadsheetml/2009/9/main" objectType="CheckBox" fmlaLink="$C$17" lockText="1" noThreeD="1"/>
</file>

<file path=xl/ctrlProps/ctrlProp2.xml><?xml version="1.0" encoding="utf-8"?>
<formControlPr xmlns="http://schemas.microsoft.com/office/spreadsheetml/2009/9/main" objectType="CheckBox" fmlaLink="$C$5" lockText="1" noThreeD="1"/>
</file>

<file path=xl/ctrlProps/ctrlProp3.xml><?xml version="1.0" encoding="utf-8"?>
<formControlPr xmlns="http://schemas.microsoft.com/office/spreadsheetml/2009/9/main" objectType="CheckBox" fmlaLink="$C$6" lockText="1" noThreeD="1"/>
</file>

<file path=xl/ctrlProps/ctrlProp4.xml><?xml version="1.0" encoding="utf-8"?>
<formControlPr xmlns="http://schemas.microsoft.com/office/spreadsheetml/2009/9/main" objectType="CheckBox" fmlaLink="$C$7" lockText="1" noThreeD="1"/>
</file>

<file path=xl/ctrlProps/ctrlProp5.xml><?xml version="1.0" encoding="utf-8"?>
<formControlPr xmlns="http://schemas.microsoft.com/office/spreadsheetml/2009/9/main" objectType="CheckBox" fmlaLink="$C$8" lockText="1" noThreeD="1"/>
</file>

<file path=xl/ctrlProps/ctrlProp6.xml><?xml version="1.0" encoding="utf-8"?>
<formControlPr xmlns="http://schemas.microsoft.com/office/spreadsheetml/2009/9/main" objectType="CheckBox" fmlaLink="$C$9" lockText="1" noThreeD="1"/>
</file>

<file path=xl/ctrlProps/ctrlProp7.xml><?xml version="1.0" encoding="utf-8"?>
<formControlPr xmlns="http://schemas.microsoft.com/office/spreadsheetml/2009/9/main" objectType="CheckBox" fmlaLink="$C$10" lockText="1" noThreeD="1"/>
</file>

<file path=xl/ctrlProps/ctrlProp8.xml><?xml version="1.0" encoding="utf-8"?>
<formControlPr xmlns="http://schemas.microsoft.com/office/spreadsheetml/2009/9/main" objectType="CheckBox" fmlaLink="$C$11" lockText="1" noThreeD="1"/>
</file>

<file path=xl/ctrlProps/ctrlProp9.xml><?xml version="1.0" encoding="utf-8"?>
<formControlPr xmlns="http://schemas.microsoft.com/office/spreadsheetml/2009/9/main" objectType="CheckBox" fmlaLink="$C$1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312420</xdr:colOff>
          <xdr:row>2</xdr:row>
          <xdr:rowOff>160020</xdr:rowOff>
        </xdr:from>
        <xdr:to>
          <xdr:col>1</xdr:col>
          <xdr:colOff>556260</xdr:colOff>
          <xdr:row>4</xdr:row>
          <xdr:rowOff>22860</xdr:rowOff>
        </xdr:to>
        <xdr:sp macro="" textlink="">
          <xdr:nvSpPr>
            <xdr:cNvPr id="1025" name="Casilla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312420</xdr:colOff>
          <xdr:row>3</xdr:row>
          <xdr:rowOff>160020</xdr:rowOff>
        </xdr:from>
        <xdr:to>
          <xdr:col>1</xdr:col>
          <xdr:colOff>556260</xdr:colOff>
          <xdr:row>5</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312420</xdr:colOff>
          <xdr:row>4</xdr:row>
          <xdr:rowOff>160020</xdr:rowOff>
        </xdr:from>
        <xdr:to>
          <xdr:col>1</xdr:col>
          <xdr:colOff>556260</xdr:colOff>
          <xdr:row>6</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312420</xdr:colOff>
          <xdr:row>5</xdr:row>
          <xdr:rowOff>160020</xdr:rowOff>
        </xdr:from>
        <xdr:to>
          <xdr:col>1</xdr:col>
          <xdr:colOff>556260</xdr:colOff>
          <xdr:row>7</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312420</xdr:colOff>
          <xdr:row>6</xdr:row>
          <xdr:rowOff>160020</xdr:rowOff>
        </xdr:from>
        <xdr:to>
          <xdr:col>1</xdr:col>
          <xdr:colOff>556260</xdr:colOff>
          <xdr:row>8</xdr:row>
          <xdr:rowOff>22860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312420</xdr:colOff>
          <xdr:row>7</xdr:row>
          <xdr:rowOff>160020</xdr:rowOff>
        </xdr:from>
        <xdr:to>
          <xdr:col>1</xdr:col>
          <xdr:colOff>556260</xdr:colOff>
          <xdr:row>9</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312420</xdr:colOff>
          <xdr:row>8</xdr:row>
          <xdr:rowOff>160020</xdr:rowOff>
        </xdr:from>
        <xdr:to>
          <xdr:col>1</xdr:col>
          <xdr:colOff>556260</xdr:colOff>
          <xdr:row>10</xdr:row>
          <xdr:rowOff>22860</xdr:rowOff>
        </xdr:to>
        <xdr:sp macro="" textlink="">
          <xdr:nvSpPr>
            <xdr:cNvPr id="1045" name="Check Box 7"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312420</xdr:colOff>
          <xdr:row>9</xdr:row>
          <xdr:rowOff>160020</xdr:rowOff>
        </xdr:from>
        <xdr:to>
          <xdr:col>1</xdr:col>
          <xdr:colOff>556260</xdr:colOff>
          <xdr:row>11</xdr:row>
          <xdr:rowOff>22860</xdr:rowOff>
        </xdr:to>
        <xdr:sp macro="" textlink="">
          <xdr:nvSpPr>
            <xdr:cNvPr id="1046" name="Check Box 7"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312420</xdr:colOff>
          <xdr:row>10</xdr:row>
          <xdr:rowOff>160020</xdr:rowOff>
        </xdr:from>
        <xdr:to>
          <xdr:col>1</xdr:col>
          <xdr:colOff>556260</xdr:colOff>
          <xdr:row>12</xdr:row>
          <xdr:rowOff>22860</xdr:rowOff>
        </xdr:to>
        <xdr:sp macro="" textlink="">
          <xdr:nvSpPr>
            <xdr:cNvPr id="1047" name="Check Box 7"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312420</xdr:colOff>
          <xdr:row>11</xdr:row>
          <xdr:rowOff>160020</xdr:rowOff>
        </xdr:from>
        <xdr:to>
          <xdr:col>1</xdr:col>
          <xdr:colOff>556260</xdr:colOff>
          <xdr:row>13</xdr:row>
          <xdr:rowOff>22860</xdr:rowOff>
        </xdr:to>
        <xdr:sp macro="" textlink="">
          <xdr:nvSpPr>
            <xdr:cNvPr id="1048" name="Check Box 7"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312420</xdr:colOff>
          <xdr:row>12</xdr:row>
          <xdr:rowOff>160020</xdr:rowOff>
        </xdr:from>
        <xdr:to>
          <xdr:col>1</xdr:col>
          <xdr:colOff>556260</xdr:colOff>
          <xdr:row>14</xdr:row>
          <xdr:rowOff>22860</xdr:rowOff>
        </xdr:to>
        <xdr:sp macro="" textlink="">
          <xdr:nvSpPr>
            <xdr:cNvPr id="1049" name="Check Box 7"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312420</xdr:colOff>
          <xdr:row>13</xdr:row>
          <xdr:rowOff>160020</xdr:rowOff>
        </xdr:from>
        <xdr:to>
          <xdr:col>1</xdr:col>
          <xdr:colOff>556260</xdr:colOff>
          <xdr:row>15</xdr:row>
          <xdr:rowOff>22860</xdr:rowOff>
        </xdr:to>
        <xdr:sp macro="" textlink="">
          <xdr:nvSpPr>
            <xdr:cNvPr id="1050" name="Check Box 7"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312420</xdr:colOff>
          <xdr:row>14</xdr:row>
          <xdr:rowOff>160020</xdr:rowOff>
        </xdr:from>
        <xdr:to>
          <xdr:col>1</xdr:col>
          <xdr:colOff>556260</xdr:colOff>
          <xdr:row>16</xdr:row>
          <xdr:rowOff>22860</xdr:rowOff>
        </xdr:to>
        <xdr:sp macro="" textlink="">
          <xdr:nvSpPr>
            <xdr:cNvPr id="1051" name="Check Box 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312420</xdr:colOff>
          <xdr:row>15</xdr:row>
          <xdr:rowOff>160020</xdr:rowOff>
        </xdr:from>
        <xdr:to>
          <xdr:col>1</xdr:col>
          <xdr:colOff>556260</xdr:colOff>
          <xdr:row>17</xdr:row>
          <xdr:rowOff>22860</xdr:rowOff>
        </xdr:to>
        <xdr:sp macro="" textlink="">
          <xdr:nvSpPr>
            <xdr:cNvPr id="1052" name="Check Box 7"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C18" totalsRowShown="0" headerRowDxfId="72">
  <tableColumns count="3">
    <tableColumn id="1" xr3:uid="{00000000-0010-0000-0000-000001000000}" name="Actuaciones/Streams  del Plan de Trabajo de la JU SNS con los que está alineado el Proyecto (Se permiten varias)"/>
    <tableColumn id="2" xr3:uid="{00000000-0010-0000-0000-000002000000}" name="Selección"/>
    <tableColumn id="3" xr3:uid="{00000000-0010-0000-0000-000003000000}" name="Estado"/>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3123" displayName="Tabla3123" ref="A3:C6" totalsRowShown="0" headerRowDxfId="59" dataDxfId="58">
  <autoFilter ref="A3:C6" xr:uid="{00000000-0009-0000-0100-000002000000}">
    <filterColumn colId="0" hiddenButton="1"/>
    <filterColumn colId="1" hiddenButton="1"/>
    <filterColumn colId="2" hiddenButton="1"/>
  </autoFilter>
  <tableColumns count="3">
    <tableColumn id="1" xr3:uid="{00000000-0010-0000-0100-000001000000}" name="Investigador/a Principal (NIF/NIE)" dataDxfId="57" totalsRowDxfId="56"/>
    <tableColumn id="7" xr3:uid="{00000000-0010-0000-0100-000007000000}" name="Nombre" dataDxfId="55" totalsRowDxfId="54"/>
    <tableColumn id="2" xr3:uid="{00000000-0010-0000-0100-000002000000}" name="Apellidos" dataDxfId="53"/>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3" displayName="Tabla3" ref="A3:F7" totalsRowCount="1" headerRowDxfId="71">
  <autoFilter ref="A3:F6"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200-000001000000}" name="Cod." totalsRowLabel="Total" dataDxfId="70" totalsRowDxfId="69"/>
    <tableColumn id="2" xr3:uid="{00000000-0010-0000-0200-000002000000}" name="Paquete de trabajo" dataDxfId="68"/>
    <tableColumn id="3" xr3:uid="{00000000-0010-0000-0200-000003000000}" name="Resumen trabajo a realizar" dataDxfId="67" totalsRowDxfId="66"/>
    <tableColumn id="4" xr3:uid="{00000000-0010-0000-0200-000004000000}" name="Fecha Inicio" dataDxfId="65" totalsRowDxfId="64"/>
    <tableColumn id="5" xr3:uid="{00000000-0010-0000-0200-000005000000}" name="Fecha Finalización" dataDxfId="63" totalsRowDxfId="62"/>
    <tableColumn id="6" xr3:uid="{00000000-0010-0000-0200-000006000000}" name="Presupuesto" totalsRowFunction="custom" dataDxfId="61" totalsRowDxfId="60">
      <totalsRowFormula>SUM(Tabla3[Presupuesto])</totalsRowFormula>
    </tableColumn>
  </tableColumns>
  <tableStyleInfo name="TableStyleLight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Tabla39" displayName="Tabla39" ref="A3:H10" totalsRowCount="1" headerRowDxfId="52">
  <autoFilter ref="A3:H9"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300-000001000000}" name="Cod." totalsRowLabel="Total" dataDxfId="51" totalsRowDxfId="50"/>
    <tableColumn id="2" xr3:uid="{00000000-0010-0000-0300-000002000000}" name="Actividad" dataDxfId="49"/>
    <tableColumn id="8" xr3:uid="{00000000-0010-0000-0300-000008000000}" name="Sub." dataDxfId="48"/>
    <tableColumn id="3" xr3:uid="{00000000-0010-0000-0300-000003000000}" name="Resumen trabajo a realizar" dataDxfId="47" totalsRowDxfId="46"/>
    <tableColumn id="9" xr3:uid="{00000000-0010-0000-0300-000009000000}" name="Paquete de Trabajo" dataDxfId="45" totalsRowDxfId="44"/>
    <tableColumn id="4" xr3:uid="{00000000-0010-0000-0300-000004000000}" name="Fecha Inicio" dataDxfId="43" totalsRowDxfId="42"/>
    <tableColumn id="5" xr3:uid="{00000000-0010-0000-0300-000005000000}" name="Fecha Finalización" dataDxfId="41" totalsRowDxfId="40"/>
    <tableColumn id="6" xr3:uid="{00000000-0010-0000-0300-000006000000}" name="Presupuesto" totalsRowFunction="custom" dataDxfId="39" totalsRowDxfId="38">
      <totalsRowFormula>SUM(Tabla39[Presupuesto])</totalsRowFormula>
    </tableColumn>
  </tableColumns>
  <tableStyleInfo name="TableStyleLight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Tabla3910" displayName="Tabla3910" ref="A3:H8" totalsRowCount="1" headerRowDxfId="37">
  <autoFilter ref="A3:H7"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400-000001000000}" name="Cod." totalsRowLabel="Total" dataDxfId="36" totalsRowDxfId="35"/>
    <tableColumn id="2" xr3:uid="{00000000-0010-0000-0400-000002000000}" name="Entregable" dataDxfId="34"/>
    <tableColumn id="3" xr3:uid="{00000000-0010-0000-0400-000003000000}" name="Descripción" dataDxfId="33" totalsRowDxfId="32"/>
    <tableColumn id="9" xr3:uid="{00000000-0010-0000-0400-000009000000}" name="Clasificación" dataDxfId="31" totalsRowDxfId="30"/>
    <tableColumn id="10" xr3:uid="{00000000-0010-0000-0400-00000A000000}" name="Criterio de Aceptación" dataDxfId="29" totalsRowDxfId="28"/>
    <tableColumn id="4" xr3:uid="{00000000-0010-0000-0400-000004000000}" name="Paquete de trabajo" dataDxfId="27" totalsRowDxfId="26"/>
    <tableColumn id="5" xr3:uid="{00000000-0010-0000-0400-000005000000}" name="Fecha" dataDxfId="25" totalsRowDxfId="24"/>
    <tableColumn id="6" xr3:uid="{00000000-0010-0000-0400-000006000000}" name="Presupuesto" totalsRowFunction="custom" dataDxfId="23" totalsRowDxfId="22">
      <totalsRowFormula>SUM(Tabla3910[Presupuesto])</totalsRowFormula>
    </tableColumn>
  </tableColumns>
  <tableStyleInfo name="TableStyleLight2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a391011" displayName="Tabla391011" ref="A3:F9" totalsRowCount="1" headerRowDxfId="21">
  <autoFilter ref="A3:F8" xr:uid="{00000000-0009-0000-0100-00000A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500-000001000000}" name="Cod." totalsRowLabel="Total" dataDxfId="20" totalsRowDxfId="19"/>
    <tableColumn id="2" xr3:uid="{00000000-0010-0000-0500-000002000000}" name="Requisito" dataDxfId="18"/>
    <tableColumn id="3" xr3:uid="{00000000-0010-0000-0500-000003000000}" name="Descripción" dataDxfId="17" totalsRowDxfId="16"/>
    <tableColumn id="10" xr3:uid="{00000000-0010-0000-0500-00000A000000}" name="Criterio de Aceptación" dataDxfId="15" totalsRowDxfId="14"/>
    <tableColumn id="5" xr3:uid="{00000000-0010-0000-0500-000005000000}" name="Entregable" dataDxfId="13" totalsRowDxfId="12"/>
    <tableColumn id="6" xr3:uid="{00000000-0010-0000-0500-000006000000}" name="Presupuesto" totalsRowFunction="custom" dataDxfId="11" totalsRowDxfId="10">
      <totalsRowFormula>SUM(Tabla391011[Presupuesto])</totalsRowFormula>
    </tableColumn>
  </tableColumns>
  <tableStyleInfo name="TableStyleLight2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a312" displayName="Tabla312" ref="A3:D9" totalsRowShown="0" headerRowDxfId="9" dataDxfId="8">
  <autoFilter ref="A3:D9" xr:uid="{00000000-0009-0000-0100-00000B000000}">
    <filterColumn colId="0" hiddenButton="1"/>
    <filterColumn colId="1" hiddenButton="1"/>
    <filterColumn colId="2" hiddenButton="1"/>
    <filterColumn colId="3" hiddenButton="1"/>
  </autoFilter>
  <tableColumns count="4">
    <tableColumn id="1" xr3:uid="{00000000-0010-0000-0600-000001000000}" name="Cod." dataDxfId="7" totalsRowDxfId="6"/>
    <tableColumn id="7" xr3:uid="{00000000-0010-0000-0600-000007000000}" name="Hito" dataDxfId="5" totalsRowDxfId="4"/>
    <tableColumn id="2" xr3:uid="{00000000-0010-0000-0600-000002000000}" name="Paquete de trabajo" dataDxfId="3"/>
    <tableColumn id="4" xr3:uid="{00000000-0010-0000-0600-000004000000}" name="Fecha " dataDxfId="2" totalsRowDxfId="1"/>
  </tableColumns>
  <tableStyleInfo name="TableStyleLight2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table" Target="../tables/table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00DA4-A3FC-44BC-87C6-34BB506283AD}">
  <dimension ref="B3:D6"/>
  <sheetViews>
    <sheetView showGridLines="0" tabSelected="1" workbookViewId="0">
      <selection activeCell="C14" sqref="C14"/>
    </sheetView>
  </sheetViews>
  <sheetFormatPr baseColWidth="10" defaultColWidth="11.44140625" defaultRowHeight="14.4" x14ac:dyDescent="0.3"/>
  <cols>
    <col min="1" max="1" width="11.44140625" style="7"/>
    <col min="2" max="2" width="35" style="7" customWidth="1"/>
    <col min="3" max="3" width="48.5546875" style="7" customWidth="1"/>
    <col min="4" max="16384" width="11.44140625" style="7"/>
  </cols>
  <sheetData>
    <row r="3" spans="2:4" ht="14.4" customHeight="1" x14ac:dyDescent="0.3">
      <c r="B3" s="26" t="s">
        <v>129</v>
      </c>
      <c r="C3" s="21"/>
      <c r="D3" s="17"/>
    </row>
    <row r="4" spans="2:4" ht="14.4" customHeight="1" x14ac:dyDescent="0.3">
      <c r="B4" s="20" t="s">
        <v>132</v>
      </c>
      <c r="C4" s="3"/>
      <c r="D4" s="27"/>
    </row>
    <row r="5" spans="2:4" ht="14.4" customHeight="1" x14ac:dyDescent="0.3">
      <c r="B5" s="20" t="s">
        <v>131</v>
      </c>
      <c r="C5" s="3"/>
      <c r="D5" s="27"/>
    </row>
    <row r="6" spans="2:4" ht="14.4" customHeight="1" x14ac:dyDescent="0.3">
      <c r="B6" s="20" t="s">
        <v>130</v>
      </c>
      <c r="C6" s="3"/>
      <c r="D6" s="27"/>
    </row>
  </sheetData>
  <mergeCells count="1">
    <mergeCell ref="B3:C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8"/>
  <sheetViews>
    <sheetView showGridLines="0" zoomScaleNormal="100" workbookViewId="0">
      <selection activeCell="A31" sqref="A31"/>
    </sheetView>
  </sheetViews>
  <sheetFormatPr baseColWidth="10" defaultColWidth="11.44140625" defaultRowHeight="14.4" x14ac:dyDescent="0.3"/>
  <cols>
    <col min="1" max="1" width="100.109375" customWidth="1"/>
    <col min="2" max="2" width="12.44140625" customWidth="1"/>
    <col min="3" max="3" width="11.88671875" bestFit="1" customWidth="1"/>
  </cols>
  <sheetData>
    <row r="1" spans="1:3" ht="15.6" x14ac:dyDescent="0.3">
      <c r="A1" s="21" t="s">
        <v>0</v>
      </c>
      <c r="B1" s="21"/>
      <c r="C1" s="21"/>
    </row>
    <row r="3" spans="1:3" x14ac:dyDescent="0.3">
      <c r="A3" s="1" t="s">
        <v>1</v>
      </c>
      <c r="B3" s="1" t="s">
        <v>2</v>
      </c>
      <c r="C3" s="1" t="s">
        <v>3</v>
      </c>
    </row>
    <row r="4" spans="1:3" x14ac:dyDescent="0.3">
      <c r="A4" t="s">
        <v>4</v>
      </c>
      <c r="C4" t="b">
        <v>0</v>
      </c>
    </row>
    <row r="5" spans="1:3" x14ac:dyDescent="0.3">
      <c r="A5" t="s">
        <v>5</v>
      </c>
      <c r="C5" t="b">
        <v>0</v>
      </c>
    </row>
    <row r="6" spans="1:3" x14ac:dyDescent="0.3">
      <c r="A6" t="s">
        <v>6</v>
      </c>
      <c r="C6" t="b">
        <v>0</v>
      </c>
    </row>
    <row r="7" spans="1:3" x14ac:dyDescent="0.3">
      <c r="A7" t="s">
        <v>7</v>
      </c>
      <c r="C7" t="b">
        <v>0</v>
      </c>
    </row>
    <row r="8" spans="1:3" x14ac:dyDescent="0.3">
      <c r="A8" t="s">
        <v>8</v>
      </c>
      <c r="C8" t="b">
        <v>0</v>
      </c>
    </row>
    <row r="9" spans="1:3" x14ac:dyDescent="0.3">
      <c r="A9" t="s">
        <v>9</v>
      </c>
      <c r="C9" t="b">
        <v>0</v>
      </c>
    </row>
    <row r="10" spans="1:3" x14ac:dyDescent="0.3">
      <c r="A10" t="s">
        <v>10</v>
      </c>
      <c r="C10" t="b">
        <v>0</v>
      </c>
    </row>
    <row r="11" spans="1:3" x14ac:dyDescent="0.3">
      <c r="A11" t="s">
        <v>11</v>
      </c>
      <c r="C11" t="b">
        <v>0</v>
      </c>
    </row>
    <row r="12" spans="1:3" x14ac:dyDescent="0.3">
      <c r="A12" t="s">
        <v>12</v>
      </c>
      <c r="C12" t="b">
        <v>0</v>
      </c>
    </row>
    <row r="13" spans="1:3" x14ac:dyDescent="0.3">
      <c r="A13" t="s">
        <v>13</v>
      </c>
      <c r="C13" t="b">
        <v>0</v>
      </c>
    </row>
    <row r="14" spans="1:3" x14ac:dyDescent="0.3">
      <c r="A14" t="s">
        <v>14</v>
      </c>
      <c r="C14" t="b">
        <v>0</v>
      </c>
    </row>
    <row r="15" spans="1:3" x14ac:dyDescent="0.3">
      <c r="A15" t="s">
        <v>15</v>
      </c>
      <c r="C15" t="b">
        <v>0</v>
      </c>
    </row>
    <row r="16" spans="1:3" x14ac:dyDescent="0.3">
      <c r="A16" t="s">
        <v>16</v>
      </c>
      <c r="C16" t="b">
        <v>0</v>
      </c>
    </row>
    <row r="17" spans="1:3" x14ac:dyDescent="0.3">
      <c r="A17" t="s">
        <v>17</v>
      </c>
      <c r="C17" t="b">
        <v>0</v>
      </c>
    </row>
    <row r="18" spans="1:3" x14ac:dyDescent="0.3">
      <c r="A18" s="2" t="s">
        <v>18</v>
      </c>
      <c r="B18" s="3">
        <f>COUNTIF(C4:C17,TRUE)</f>
        <v>0</v>
      </c>
      <c r="C18" s="3"/>
    </row>
  </sheetData>
  <mergeCells count="1">
    <mergeCell ref="A1:C1"/>
  </mergeCells>
  <conditionalFormatting sqref="A4:A17">
    <cfRule type="expression" dxfId="0" priority="2">
      <formula>$C4=TRUE</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asilla 1">
              <controlPr defaultSize="0" autoFill="0" autoLine="0" autoPict="0">
                <anchor moveWithCells="1">
                  <from>
                    <xdr:col>1</xdr:col>
                    <xdr:colOff>312420</xdr:colOff>
                    <xdr:row>2</xdr:row>
                    <xdr:rowOff>160020</xdr:rowOff>
                  </from>
                  <to>
                    <xdr:col>1</xdr:col>
                    <xdr:colOff>556260</xdr:colOff>
                    <xdr:row>4</xdr:row>
                    <xdr:rowOff>22860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312420</xdr:colOff>
                    <xdr:row>3</xdr:row>
                    <xdr:rowOff>160020</xdr:rowOff>
                  </from>
                  <to>
                    <xdr:col>1</xdr:col>
                    <xdr:colOff>556260</xdr:colOff>
                    <xdr:row>5</xdr:row>
                    <xdr:rowOff>22860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312420</xdr:colOff>
                    <xdr:row>4</xdr:row>
                    <xdr:rowOff>160020</xdr:rowOff>
                  </from>
                  <to>
                    <xdr:col>1</xdr:col>
                    <xdr:colOff>556260</xdr:colOff>
                    <xdr:row>6</xdr:row>
                    <xdr:rowOff>22860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312420</xdr:colOff>
                    <xdr:row>5</xdr:row>
                    <xdr:rowOff>160020</xdr:rowOff>
                  </from>
                  <to>
                    <xdr:col>1</xdr:col>
                    <xdr:colOff>556260</xdr:colOff>
                    <xdr:row>7</xdr:row>
                    <xdr:rowOff>22860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312420</xdr:colOff>
                    <xdr:row>6</xdr:row>
                    <xdr:rowOff>160020</xdr:rowOff>
                  </from>
                  <to>
                    <xdr:col>1</xdr:col>
                    <xdr:colOff>556260</xdr:colOff>
                    <xdr:row>8</xdr:row>
                    <xdr:rowOff>22860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xdr:col>
                    <xdr:colOff>312420</xdr:colOff>
                    <xdr:row>7</xdr:row>
                    <xdr:rowOff>160020</xdr:rowOff>
                  </from>
                  <to>
                    <xdr:col>1</xdr:col>
                    <xdr:colOff>556260</xdr:colOff>
                    <xdr:row>9</xdr:row>
                    <xdr:rowOff>22860</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1</xdr:col>
                    <xdr:colOff>312420</xdr:colOff>
                    <xdr:row>8</xdr:row>
                    <xdr:rowOff>160020</xdr:rowOff>
                  </from>
                  <to>
                    <xdr:col>1</xdr:col>
                    <xdr:colOff>556260</xdr:colOff>
                    <xdr:row>10</xdr:row>
                    <xdr:rowOff>22860</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1</xdr:col>
                    <xdr:colOff>312420</xdr:colOff>
                    <xdr:row>9</xdr:row>
                    <xdr:rowOff>160020</xdr:rowOff>
                  </from>
                  <to>
                    <xdr:col>1</xdr:col>
                    <xdr:colOff>556260</xdr:colOff>
                    <xdr:row>11</xdr:row>
                    <xdr:rowOff>22860</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1</xdr:col>
                    <xdr:colOff>312420</xdr:colOff>
                    <xdr:row>10</xdr:row>
                    <xdr:rowOff>160020</xdr:rowOff>
                  </from>
                  <to>
                    <xdr:col>1</xdr:col>
                    <xdr:colOff>556260</xdr:colOff>
                    <xdr:row>12</xdr:row>
                    <xdr:rowOff>22860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1</xdr:col>
                    <xdr:colOff>312420</xdr:colOff>
                    <xdr:row>11</xdr:row>
                    <xdr:rowOff>160020</xdr:rowOff>
                  </from>
                  <to>
                    <xdr:col>1</xdr:col>
                    <xdr:colOff>556260</xdr:colOff>
                    <xdr:row>13</xdr:row>
                    <xdr:rowOff>22860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1</xdr:col>
                    <xdr:colOff>312420</xdr:colOff>
                    <xdr:row>12</xdr:row>
                    <xdr:rowOff>160020</xdr:rowOff>
                  </from>
                  <to>
                    <xdr:col>1</xdr:col>
                    <xdr:colOff>556260</xdr:colOff>
                    <xdr:row>14</xdr:row>
                    <xdr:rowOff>22860</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1</xdr:col>
                    <xdr:colOff>312420</xdr:colOff>
                    <xdr:row>13</xdr:row>
                    <xdr:rowOff>160020</xdr:rowOff>
                  </from>
                  <to>
                    <xdr:col>1</xdr:col>
                    <xdr:colOff>556260</xdr:colOff>
                    <xdr:row>15</xdr:row>
                    <xdr:rowOff>22860</xdr:rowOff>
                  </to>
                </anchor>
              </controlPr>
            </control>
          </mc:Choice>
        </mc:AlternateContent>
        <mc:AlternateContent xmlns:mc="http://schemas.openxmlformats.org/markup-compatibility/2006">
          <mc:Choice Requires="x14">
            <control shapeId="1051" r:id="rId16" name="Check Box 27">
              <controlPr defaultSize="0" autoFill="0" autoLine="0" autoPict="0">
                <anchor moveWithCells="1">
                  <from>
                    <xdr:col>1</xdr:col>
                    <xdr:colOff>312420</xdr:colOff>
                    <xdr:row>14</xdr:row>
                    <xdr:rowOff>160020</xdr:rowOff>
                  </from>
                  <to>
                    <xdr:col>1</xdr:col>
                    <xdr:colOff>556260</xdr:colOff>
                    <xdr:row>16</xdr:row>
                    <xdr:rowOff>22860</xdr:rowOff>
                  </to>
                </anchor>
              </controlPr>
            </control>
          </mc:Choice>
        </mc:AlternateContent>
        <mc:AlternateContent xmlns:mc="http://schemas.openxmlformats.org/markup-compatibility/2006">
          <mc:Choice Requires="x14">
            <control shapeId="1052" r:id="rId17" name="Check Box 28">
              <controlPr defaultSize="0" autoFill="0" autoLine="0" autoPict="0">
                <anchor moveWithCells="1">
                  <from>
                    <xdr:col>1</xdr:col>
                    <xdr:colOff>312420</xdr:colOff>
                    <xdr:row>15</xdr:row>
                    <xdr:rowOff>160020</xdr:rowOff>
                  </from>
                  <to>
                    <xdr:col>1</xdr:col>
                    <xdr:colOff>556260</xdr:colOff>
                    <xdr:row>17</xdr:row>
                    <xdr:rowOff>22860</xdr:rowOff>
                  </to>
                </anchor>
              </controlPr>
            </control>
          </mc:Choice>
        </mc:AlternateContent>
      </controls>
    </mc:Choice>
  </mc:AlternateContent>
  <tableParts count="1">
    <tablePart r:id="rId1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6"/>
  <sheetViews>
    <sheetView showGridLines="0" workbookViewId="0">
      <selection activeCell="B22" sqref="B22"/>
    </sheetView>
  </sheetViews>
  <sheetFormatPr baseColWidth="10" defaultColWidth="11.44140625" defaultRowHeight="14.4" x14ac:dyDescent="0.3"/>
  <cols>
    <col min="1" max="1" width="26.6640625" style="7" customWidth="1"/>
    <col min="2" max="2" width="30" style="7" customWidth="1"/>
    <col min="3" max="3" width="30.109375" style="7" customWidth="1"/>
    <col min="4" max="16384" width="11.44140625" style="7"/>
  </cols>
  <sheetData>
    <row r="2" spans="1:4" ht="14.4" customHeight="1" x14ac:dyDescent="0.3">
      <c r="A2" s="23" t="s">
        <v>19</v>
      </c>
      <c r="B2" s="23"/>
      <c r="C2" s="24"/>
      <c r="D2" s="17"/>
    </row>
    <row r="3" spans="1:4" ht="30" customHeight="1" x14ac:dyDescent="0.3">
      <c r="A3" s="18" t="s">
        <v>20</v>
      </c>
      <c r="B3" s="18" t="s">
        <v>21</v>
      </c>
      <c r="C3" s="18" t="s">
        <v>22</v>
      </c>
    </row>
    <row r="4" spans="1:4" x14ac:dyDescent="0.3">
      <c r="A4" s="11" t="s">
        <v>23</v>
      </c>
      <c r="B4" s="11"/>
      <c r="C4" s="11"/>
    </row>
    <row r="5" spans="1:4" x14ac:dyDescent="0.3">
      <c r="A5" s="19" t="s">
        <v>24</v>
      </c>
      <c r="B5" s="19" t="s">
        <v>25</v>
      </c>
      <c r="C5" s="19"/>
    </row>
    <row r="6" spans="1:4" ht="28.8" x14ac:dyDescent="0.3">
      <c r="A6" s="11" t="s">
        <v>26</v>
      </c>
      <c r="B6" s="11" t="s">
        <v>27</v>
      </c>
      <c r="C6" s="11"/>
    </row>
  </sheetData>
  <mergeCells count="1">
    <mergeCell ref="A2:C2"/>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30"/>
  <sheetViews>
    <sheetView showGridLines="0" workbookViewId="0">
      <selection activeCell="C4" sqref="C4"/>
    </sheetView>
  </sheetViews>
  <sheetFormatPr baseColWidth="10" defaultColWidth="11.44140625" defaultRowHeight="14.4" x14ac:dyDescent="0.3"/>
  <cols>
    <col min="1" max="1" width="8.109375" customWidth="1"/>
    <col min="2" max="2" width="30.109375" customWidth="1"/>
    <col min="3" max="3" width="62.5546875" customWidth="1"/>
    <col min="4" max="4" width="13.5546875" customWidth="1"/>
    <col min="5" max="5" width="19.109375" customWidth="1"/>
    <col min="6" max="6" width="14.33203125" customWidth="1"/>
  </cols>
  <sheetData>
    <row r="2" spans="1:7" x14ac:dyDescent="0.3">
      <c r="A2" s="22" t="s">
        <v>28</v>
      </c>
      <c r="B2" s="22"/>
      <c r="C2" s="22"/>
      <c r="D2" s="22"/>
      <c r="E2" s="22"/>
      <c r="F2" s="22"/>
      <c r="G2" s="8"/>
    </row>
    <row r="3" spans="1:7" ht="18" customHeight="1" x14ac:dyDescent="0.3">
      <c r="A3" s="1" t="s">
        <v>29</v>
      </c>
      <c r="B3" s="1" t="s">
        <v>30</v>
      </c>
      <c r="C3" s="1" t="s">
        <v>31</v>
      </c>
      <c r="D3" s="1" t="s">
        <v>32</v>
      </c>
      <c r="E3" s="1" t="s">
        <v>33</v>
      </c>
      <c r="F3" s="1" t="s">
        <v>34</v>
      </c>
    </row>
    <row r="4" spans="1:7" ht="57.6" x14ac:dyDescent="0.3">
      <c r="A4" s="12" t="s">
        <v>35</v>
      </c>
      <c r="B4" s="11" t="s">
        <v>36</v>
      </c>
      <c r="C4" s="4" t="s">
        <v>37</v>
      </c>
      <c r="D4" s="9">
        <v>42690</v>
      </c>
      <c r="E4" s="9">
        <v>43431</v>
      </c>
      <c r="F4" s="10">
        <v>1500</v>
      </c>
    </row>
    <row r="5" spans="1:7" ht="144" x14ac:dyDescent="0.3">
      <c r="A5" s="12" t="s">
        <v>38</v>
      </c>
      <c r="B5" s="11" t="s">
        <v>39</v>
      </c>
      <c r="C5" s="4" t="s">
        <v>40</v>
      </c>
      <c r="D5" s="9">
        <v>42690</v>
      </c>
      <c r="E5" s="9">
        <v>42870</v>
      </c>
      <c r="F5" s="10">
        <v>100000</v>
      </c>
    </row>
    <row r="6" spans="1:7" ht="57.6" x14ac:dyDescent="0.3">
      <c r="A6" s="12" t="s">
        <v>41</v>
      </c>
      <c r="B6" s="11" t="s">
        <v>42</v>
      </c>
      <c r="C6" s="4" t="s">
        <v>43</v>
      </c>
      <c r="D6" s="9">
        <v>42856</v>
      </c>
      <c r="E6" s="9">
        <v>43404</v>
      </c>
      <c r="F6" s="10">
        <v>200000</v>
      </c>
    </row>
    <row r="7" spans="1:7" x14ac:dyDescent="0.3">
      <c r="A7" s="6" t="s">
        <v>44</v>
      </c>
      <c r="C7" s="4"/>
      <c r="D7" s="6"/>
      <c r="E7" s="6"/>
      <c r="F7" s="13">
        <f>SUM(Tabla3[Presupuesto])</f>
        <v>301500</v>
      </c>
    </row>
    <row r="29" spans="4:4" x14ac:dyDescent="0.3">
      <c r="D29" s="5"/>
    </row>
    <row r="30" spans="4:4" x14ac:dyDescent="0.3">
      <c r="D30" s="5"/>
    </row>
  </sheetData>
  <mergeCells count="1">
    <mergeCell ref="A2:F2"/>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33"/>
  <sheetViews>
    <sheetView showGridLines="0" workbookViewId="0">
      <selection activeCell="J4" sqref="J4"/>
    </sheetView>
  </sheetViews>
  <sheetFormatPr baseColWidth="10" defaultColWidth="11.44140625" defaultRowHeight="14.4" x14ac:dyDescent="0.3"/>
  <cols>
    <col min="1" max="1" width="8.109375" customWidth="1"/>
    <col min="2" max="2" width="30.109375" customWidth="1"/>
    <col min="3" max="3" width="8.109375" customWidth="1"/>
    <col min="4" max="4" width="62.5546875" customWidth="1"/>
    <col min="5" max="5" width="22.109375" customWidth="1"/>
    <col min="6" max="6" width="13.5546875" customWidth="1"/>
    <col min="7" max="7" width="19.109375" customWidth="1"/>
    <col min="8" max="8" width="14.33203125" customWidth="1"/>
  </cols>
  <sheetData>
    <row r="2" spans="1:10" x14ac:dyDescent="0.3">
      <c r="A2" s="22" t="s">
        <v>45</v>
      </c>
      <c r="B2" s="22"/>
      <c r="C2" s="22"/>
      <c r="D2" s="22"/>
      <c r="E2" s="22"/>
      <c r="F2" s="22"/>
      <c r="G2" s="22"/>
      <c r="H2" s="22"/>
      <c r="I2" s="8"/>
    </row>
    <row r="3" spans="1:10" ht="18" customHeight="1" x14ac:dyDescent="0.3">
      <c r="A3" s="1" t="s">
        <v>29</v>
      </c>
      <c r="B3" s="1" t="s">
        <v>46</v>
      </c>
      <c r="C3" s="1" t="s">
        <v>47</v>
      </c>
      <c r="D3" s="1" t="s">
        <v>31</v>
      </c>
      <c r="E3" s="1" t="s">
        <v>48</v>
      </c>
      <c r="F3" s="1" t="s">
        <v>32</v>
      </c>
      <c r="G3" s="1" t="s">
        <v>33</v>
      </c>
      <c r="H3" s="1" t="s">
        <v>34</v>
      </c>
      <c r="J3" t="s">
        <v>49</v>
      </c>
    </row>
    <row r="4" spans="1:10" ht="72" x14ac:dyDescent="0.3">
      <c r="A4" s="12" t="s">
        <v>50</v>
      </c>
      <c r="B4" s="11" t="s">
        <v>51</v>
      </c>
      <c r="C4" s="11" t="s">
        <v>52</v>
      </c>
      <c r="D4" s="4" t="s">
        <v>53</v>
      </c>
      <c r="E4" s="11" t="s">
        <v>35</v>
      </c>
      <c r="F4" s="9">
        <v>42690</v>
      </c>
      <c r="G4" s="9">
        <v>42793</v>
      </c>
      <c r="H4" s="10">
        <v>15000</v>
      </c>
    </row>
    <row r="5" spans="1:10" ht="28.8" x14ac:dyDescent="0.3">
      <c r="A5" s="12" t="s">
        <v>54</v>
      </c>
      <c r="B5" s="11" t="s">
        <v>55</v>
      </c>
      <c r="C5" s="11" t="s">
        <v>52</v>
      </c>
      <c r="D5" s="4" t="s">
        <v>56</v>
      </c>
      <c r="E5" s="11" t="s">
        <v>38</v>
      </c>
      <c r="F5" s="9">
        <v>42781</v>
      </c>
      <c r="G5" s="9">
        <v>42824</v>
      </c>
      <c r="H5" s="10">
        <v>20000</v>
      </c>
    </row>
    <row r="6" spans="1:10" ht="28.8" x14ac:dyDescent="0.3">
      <c r="A6" s="12" t="s">
        <v>57</v>
      </c>
      <c r="B6" s="11" t="s">
        <v>58</v>
      </c>
      <c r="C6" s="11" t="s">
        <v>52</v>
      </c>
      <c r="D6" s="4" t="s">
        <v>59</v>
      </c>
      <c r="E6" s="11" t="s">
        <v>38</v>
      </c>
      <c r="F6" s="9">
        <v>42793</v>
      </c>
      <c r="G6" s="9">
        <v>42870</v>
      </c>
      <c r="H6" s="10">
        <v>80000</v>
      </c>
    </row>
    <row r="7" spans="1:10" ht="28.8" x14ac:dyDescent="0.3">
      <c r="A7" s="12" t="s">
        <v>60</v>
      </c>
      <c r="B7" s="11" t="s">
        <v>61</v>
      </c>
      <c r="C7" s="11" t="s">
        <v>62</v>
      </c>
      <c r="D7" s="4" t="s">
        <v>63</v>
      </c>
      <c r="E7" s="11" t="s">
        <v>41</v>
      </c>
      <c r="F7" s="9">
        <v>42870</v>
      </c>
      <c r="G7" s="9">
        <v>43049</v>
      </c>
      <c r="H7" s="10">
        <v>30000</v>
      </c>
    </row>
    <row r="8" spans="1:10" ht="43.2" x14ac:dyDescent="0.3">
      <c r="A8" s="12" t="s">
        <v>64</v>
      </c>
      <c r="B8" s="11" t="s">
        <v>65</v>
      </c>
      <c r="C8" s="11" t="s">
        <v>52</v>
      </c>
      <c r="D8" s="4" t="s">
        <v>66</v>
      </c>
      <c r="E8" s="11" t="s">
        <v>41</v>
      </c>
      <c r="F8" s="9">
        <v>43049</v>
      </c>
      <c r="G8" s="9">
        <v>42847</v>
      </c>
      <c r="H8" s="10">
        <v>70000</v>
      </c>
    </row>
    <row r="9" spans="1:10" ht="28.8" x14ac:dyDescent="0.3">
      <c r="A9" s="12" t="s">
        <v>67</v>
      </c>
      <c r="B9" s="11" t="s">
        <v>68</v>
      </c>
      <c r="C9" s="11" t="s">
        <v>62</v>
      </c>
      <c r="D9" s="4" t="s">
        <v>69</v>
      </c>
      <c r="E9" s="11" t="s">
        <v>41</v>
      </c>
      <c r="F9" s="9">
        <v>43212</v>
      </c>
      <c r="G9" s="9">
        <v>43404</v>
      </c>
      <c r="H9" s="10">
        <v>100000</v>
      </c>
    </row>
    <row r="10" spans="1:10" x14ac:dyDescent="0.3">
      <c r="A10" s="6" t="s">
        <v>44</v>
      </c>
      <c r="D10" s="4"/>
      <c r="E10" s="4"/>
      <c r="F10" s="6"/>
      <c r="G10" s="6"/>
      <c r="H10" s="13">
        <f>SUM(Tabla39[Presupuesto])</f>
        <v>315000</v>
      </c>
    </row>
    <row r="32" spans="6:6" x14ac:dyDescent="0.3">
      <c r="F32" s="5"/>
    </row>
    <row r="33" spans="6:6" x14ac:dyDescent="0.3">
      <c r="F33" s="5"/>
    </row>
  </sheetData>
  <mergeCells count="1">
    <mergeCell ref="A2:H2"/>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30"/>
  <sheetViews>
    <sheetView showGridLines="0" workbookViewId="0">
      <selection activeCell="C5" sqref="C5"/>
    </sheetView>
  </sheetViews>
  <sheetFormatPr baseColWidth="10" defaultColWidth="11.44140625" defaultRowHeight="14.4" x14ac:dyDescent="0.3"/>
  <cols>
    <col min="1" max="1" width="8.109375" customWidth="1"/>
    <col min="2" max="2" width="30.109375" customWidth="1"/>
    <col min="3" max="3" width="50.44140625" customWidth="1"/>
    <col min="4" max="4" width="15" customWidth="1"/>
    <col min="5" max="5" width="34" customWidth="1"/>
    <col min="6" max="6" width="19.109375" customWidth="1"/>
    <col min="7" max="7" width="14.33203125" customWidth="1"/>
  </cols>
  <sheetData>
    <row r="2" spans="1:9" x14ac:dyDescent="0.3">
      <c r="A2" s="25" t="s">
        <v>70</v>
      </c>
      <c r="B2" s="25"/>
      <c r="C2" s="25"/>
      <c r="D2" s="25"/>
      <c r="E2" s="25"/>
      <c r="F2" s="25"/>
      <c r="G2" s="25"/>
      <c r="H2" s="25"/>
    </row>
    <row r="3" spans="1:9" ht="18" customHeight="1" x14ac:dyDescent="0.3">
      <c r="A3" s="1" t="s">
        <v>29</v>
      </c>
      <c r="B3" s="1" t="s">
        <v>71</v>
      </c>
      <c r="C3" s="1" t="s">
        <v>72</v>
      </c>
      <c r="D3" s="1" t="s">
        <v>73</v>
      </c>
      <c r="E3" s="1" t="s">
        <v>74</v>
      </c>
      <c r="F3" s="1" t="s">
        <v>30</v>
      </c>
      <c r="G3" s="1" t="s">
        <v>75</v>
      </c>
      <c r="H3" s="1" t="s">
        <v>34</v>
      </c>
    </row>
    <row r="4" spans="1:9" ht="86.4" x14ac:dyDescent="0.3">
      <c r="A4" s="11" t="s">
        <v>76</v>
      </c>
      <c r="B4" s="11" t="s">
        <v>77</v>
      </c>
      <c r="C4" s="4" t="s">
        <v>78</v>
      </c>
      <c r="D4" s="11" t="s">
        <v>79</v>
      </c>
      <c r="E4" s="16" t="s">
        <v>80</v>
      </c>
      <c r="F4" s="14" t="s">
        <v>35</v>
      </c>
      <c r="G4" s="14">
        <v>42719</v>
      </c>
      <c r="H4" s="15">
        <v>15000</v>
      </c>
      <c r="I4" s="7"/>
    </row>
    <row r="5" spans="1:9" ht="72" x14ac:dyDescent="0.3">
      <c r="A5" s="12" t="s">
        <v>81</v>
      </c>
      <c r="B5" s="11" t="s">
        <v>82</v>
      </c>
      <c r="C5" s="4" t="s">
        <v>83</v>
      </c>
      <c r="D5" s="11" t="s">
        <v>84</v>
      </c>
      <c r="E5" s="11" t="s">
        <v>85</v>
      </c>
      <c r="F5" s="9" t="s">
        <v>38</v>
      </c>
      <c r="G5" s="9">
        <v>42870</v>
      </c>
      <c r="H5" s="10">
        <v>100000</v>
      </c>
    </row>
    <row r="6" spans="1:9" ht="72" x14ac:dyDescent="0.3">
      <c r="A6" s="12" t="s">
        <v>86</v>
      </c>
      <c r="B6" s="11" t="s">
        <v>87</v>
      </c>
      <c r="C6" s="4" t="s">
        <v>88</v>
      </c>
      <c r="D6" s="11" t="s">
        <v>84</v>
      </c>
      <c r="E6" s="11" t="s">
        <v>85</v>
      </c>
      <c r="F6" s="9" t="s">
        <v>41</v>
      </c>
      <c r="G6" s="9">
        <v>43212</v>
      </c>
      <c r="H6" s="10">
        <v>120000</v>
      </c>
    </row>
    <row r="7" spans="1:9" ht="43.2" x14ac:dyDescent="0.3">
      <c r="A7" s="12" t="s">
        <v>89</v>
      </c>
      <c r="B7" s="11" t="s">
        <v>90</v>
      </c>
      <c r="C7" s="4" t="s">
        <v>91</v>
      </c>
      <c r="D7" s="11" t="s">
        <v>84</v>
      </c>
      <c r="E7" s="11" t="s">
        <v>92</v>
      </c>
      <c r="F7" s="9" t="s">
        <v>41</v>
      </c>
      <c r="G7" s="9">
        <v>43404</v>
      </c>
      <c r="H7" s="10">
        <v>80000</v>
      </c>
    </row>
    <row r="8" spans="1:9" x14ac:dyDescent="0.3">
      <c r="A8" s="6" t="s">
        <v>44</v>
      </c>
      <c r="C8" s="4"/>
      <c r="D8" s="4"/>
      <c r="E8" s="4"/>
      <c r="F8" s="6"/>
      <c r="G8" s="6"/>
      <c r="H8" s="10">
        <f>SUM(Tabla3910[Presupuesto])</f>
        <v>315000</v>
      </c>
    </row>
    <row r="29" spans="5:5" x14ac:dyDescent="0.3">
      <c r="E29" s="5"/>
    </row>
    <row r="30" spans="5:5" x14ac:dyDescent="0.3">
      <c r="E30" s="5"/>
    </row>
  </sheetData>
  <mergeCells count="1">
    <mergeCell ref="A2:H2"/>
  </mergeCell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31"/>
  <sheetViews>
    <sheetView showGridLines="0" workbookViewId="0">
      <selection activeCell="G4" sqref="G4"/>
    </sheetView>
  </sheetViews>
  <sheetFormatPr baseColWidth="10" defaultColWidth="11.44140625" defaultRowHeight="14.4" x14ac:dyDescent="0.3"/>
  <cols>
    <col min="1" max="1" width="8.109375" customWidth="1"/>
    <col min="2" max="2" width="30.109375" customWidth="1"/>
    <col min="3" max="3" width="50.44140625" customWidth="1"/>
    <col min="4" max="4" width="34" customWidth="1"/>
    <col min="5" max="5" width="14.33203125" customWidth="1"/>
  </cols>
  <sheetData>
    <row r="2" spans="1:7" x14ac:dyDescent="0.3">
      <c r="A2" s="25" t="s">
        <v>93</v>
      </c>
      <c r="B2" s="25"/>
      <c r="C2" s="25"/>
      <c r="D2" s="25"/>
      <c r="E2" s="25"/>
      <c r="F2" s="25"/>
    </row>
    <row r="3" spans="1:7" ht="18" customHeight="1" x14ac:dyDescent="0.3">
      <c r="A3" s="1" t="s">
        <v>29</v>
      </c>
      <c r="B3" s="1" t="s">
        <v>94</v>
      </c>
      <c r="C3" s="1" t="s">
        <v>72</v>
      </c>
      <c r="D3" s="1" t="s">
        <v>74</v>
      </c>
      <c r="E3" s="1" t="s">
        <v>71</v>
      </c>
      <c r="F3" s="1" t="s">
        <v>34</v>
      </c>
    </row>
    <row r="4" spans="1:7" ht="43.2" x14ac:dyDescent="0.3">
      <c r="A4" s="11" t="s">
        <v>95</v>
      </c>
      <c r="B4" s="11" t="s">
        <v>96</v>
      </c>
      <c r="C4" s="4" t="s">
        <v>97</v>
      </c>
      <c r="D4" s="4" t="s">
        <v>98</v>
      </c>
      <c r="E4" s="14" t="s">
        <v>76</v>
      </c>
      <c r="F4" s="15">
        <v>15000</v>
      </c>
      <c r="G4" s="7"/>
    </row>
    <row r="5" spans="1:7" ht="86.4" x14ac:dyDescent="0.3">
      <c r="A5" s="12" t="s">
        <v>99</v>
      </c>
      <c r="B5" s="11" t="s">
        <v>100</v>
      </c>
      <c r="C5" s="4" t="s">
        <v>101</v>
      </c>
      <c r="D5" s="4" t="s">
        <v>102</v>
      </c>
      <c r="E5" s="9" t="s">
        <v>81</v>
      </c>
      <c r="F5" s="10">
        <v>50000</v>
      </c>
    </row>
    <row r="6" spans="1:7" ht="57.6" x14ac:dyDescent="0.3">
      <c r="A6" s="12" t="s">
        <v>103</v>
      </c>
      <c r="B6" s="11" t="s">
        <v>104</v>
      </c>
      <c r="C6" s="4" t="s">
        <v>105</v>
      </c>
      <c r="D6" s="4" t="s">
        <v>106</v>
      </c>
      <c r="E6" s="9" t="s">
        <v>81</v>
      </c>
      <c r="F6" s="10">
        <v>50000</v>
      </c>
    </row>
    <row r="7" spans="1:7" ht="43.2" x14ac:dyDescent="0.3">
      <c r="A7" s="12" t="s">
        <v>103</v>
      </c>
      <c r="B7" s="11" t="s">
        <v>107</v>
      </c>
      <c r="C7" s="4" t="s">
        <v>108</v>
      </c>
      <c r="D7" s="4" t="s">
        <v>109</v>
      </c>
      <c r="E7" s="9" t="s">
        <v>81</v>
      </c>
      <c r="F7" s="10">
        <v>119999</v>
      </c>
    </row>
    <row r="8" spans="1:7" ht="43.2" x14ac:dyDescent="0.3">
      <c r="A8" s="12" t="s">
        <v>110</v>
      </c>
      <c r="B8" s="11" t="s">
        <v>111</v>
      </c>
      <c r="C8" s="4" t="s">
        <v>112</v>
      </c>
      <c r="D8" s="4" t="s">
        <v>113</v>
      </c>
      <c r="E8" s="9" t="s">
        <v>89</v>
      </c>
      <c r="F8" s="10">
        <v>80000</v>
      </c>
    </row>
    <row r="9" spans="1:7" x14ac:dyDescent="0.3">
      <c r="A9" s="6" t="s">
        <v>44</v>
      </c>
      <c r="C9" s="4"/>
      <c r="D9" s="4"/>
      <c r="E9" s="6"/>
      <c r="F9" s="10">
        <f>SUM(Tabla391011[Presupuesto])</f>
        <v>314999</v>
      </c>
    </row>
    <row r="30" spans="4:4" x14ac:dyDescent="0.3">
      <c r="D30" s="5"/>
    </row>
    <row r="31" spans="4:4" x14ac:dyDescent="0.3">
      <c r="D31" s="5"/>
    </row>
  </sheetData>
  <mergeCells count="1">
    <mergeCell ref="A2:F2"/>
  </mergeCell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E32"/>
  <sheetViews>
    <sheetView showGridLines="0" topLeftCell="B1" workbookViewId="0">
      <selection activeCell="H15" sqref="H15"/>
    </sheetView>
  </sheetViews>
  <sheetFormatPr baseColWidth="10" defaultColWidth="11.44140625" defaultRowHeight="14.4" x14ac:dyDescent="0.3"/>
  <cols>
    <col min="1" max="1" width="8.109375" customWidth="1"/>
    <col min="2" max="2" width="30" customWidth="1"/>
    <col min="3" max="3" width="30.109375" customWidth="1"/>
    <col min="4" max="4" width="13.5546875" customWidth="1"/>
  </cols>
  <sheetData>
    <row r="2" spans="1:5" x14ac:dyDescent="0.3">
      <c r="A2" s="22" t="s">
        <v>114</v>
      </c>
      <c r="B2" s="22"/>
      <c r="C2" s="22"/>
      <c r="D2" s="22"/>
      <c r="E2" s="8"/>
    </row>
    <row r="3" spans="1:5" ht="18" customHeight="1" x14ac:dyDescent="0.3">
      <c r="A3" s="1" t="s">
        <v>29</v>
      </c>
      <c r="B3" s="1" t="s">
        <v>115</v>
      </c>
      <c r="C3" s="1" t="s">
        <v>30</v>
      </c>
      <c r="D3" s="1" t="s">
        <v>116</v>
      </c>
    </row>
    <row r="4" spans="1:5" x14ac:dyDescent="0.3">
      <c r="A4" s="11" t="s">
        <v>117</v>
      </c>
      <c r="B4" s="11" t="s">
        <v>118</v>
      </c>
      <c r="C4" s="11" t="s">
        <v>35</v>
      </c>
      <c r="D4" s="14">
        <v>42690</v>
      </c>
    </row>
    <row r="5" spans="1:5" x14ac:dyDescent="0.3">
      <c r="A5" s="11" t="s">
        <v>119</v>
      </c>
      <c r="B5" s="11" t="s">
        <v>120</v>
      </c>
      <c r="C5" s="11" t="s">
        <v>35</v>
      </c>
      <c r="D5" s="14">
        <v>42719</v>
      </c>
    </row>
    <row r="6" spans="1:5" x14ac:dyDescent="0.3">
      <c r="A6" s="11" t="s">
        <v>121</v>
      </c>
      <c r="B6" s="11" t="s">
        <v>122</v>
      </c>
      <c r="C6" s="11" t="s">
        <v>38</v>
      </c>
      <c r="D6" s="14">
        <v>42870</v>
      </c>
    </row>
    <row r="7" spans="1:5" ht="28.8" x14ac:dyDescent="0.3">
      <c r="A7" s="11" t="s">
        <v>123</v>
      </c>
      <c r="B7" s="11" t="s">
        <v>124</v>
      </c>
      <c r="C7" s="11" t="s">
        <v>41</v>
      </c>
      <c r="D7" s="14">
        <v>42847</v>
      </c>
    </row>
    <row r="8" spans="1:5" x14ac:dyDescent="0.3">
      <c r="A8" s="11" t="s">
        <v>125</v>
      </c>
      <c r="B8" s="11" t="s">
        <v>126</v>
      </c>
      <c r="C8" s="11" t="s">
        <v>41</v>
      </c>
      <c r="D8" s="14">
        <v>43404</v>
      </c>
    </row>
    <row r="9" spans="1:5" x14ac:dyDescent="0.3">
      <c r="A9" s="11" t="s">
        <v>127</v>
      </c>
      <c r="B9" s="11" t="s">
        <v>128</v>
      </c>
      <c r="C9" s="11" t="s">
        <v>35</v>
      </c>
      <c r="D9" s="14">
        <v>43404</v>
      </c>
    </row>
    <row r="31" spans="4:4" x14ac:dyDescent="0.3">
      <c r="D31" s="5"/>
    </row>
    <row r="32" spans="4:4" x14ac:dyDescent="0.3">
      <c r="D32" s="5"/>
    </row>
  </sheetData>
  <mergeCells count="1">
    <mergeCell ref="A2:D2"/>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B53080D18ABB342A2D8E35E75F71F8B" ma:contentTypeVersion="1" ma:contentTypeDescription="Crear nuevo documento." ma:contentTypeScope="" ma:versionID="96f7f70a15e0b3817b9ca7a91fa4e1e9">
  <xsd:schema xmlns:xsd="http://www.w3.org/2001/XMLSchema" xmlns:xs="http://www.w3.org/2001/XMLSchema" xmlns:p="http://schemas.microsoft.com/office/2006/metadata/properties" xmlns:ns1="http://schemas.microsoft.com/sharepoint/v3" targetNamespace="http://schemas.microsoft.com/office/2006/metadata/properties" ma:root="true" ma:fieldsID="545b9cca86c6060de293fc16275d6aa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BEF88F9-7DBE-4CAE-BBAC-8409C44B3DFC}"/>
</file>

<file path=customXml/itemProps2.xml><?xml version="1.0" encoding="utf-8"?>
<ds:datastoreItem xmlns:ds="http://schemas.openxmlformats.org/officeDocument/2006/customXml" ds:itemID="{C48D55E8-41F0-4148-BC0E-B87D46ECA07B}"/>
</file>

<file path=customXml/itemProps3.xml><?xml version="1.0" encoding="utf-8"?>
<ds:datastoreItem xmlns:ds="http://schemas.openxmlformats.org/officeDocument/2006/customXml" ds:itemID="{323EEDA5-424E-4CA8-8F44-79C9A0F91D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PORTADA</vt:lpstr>
      <vt:lpstr>Tipo de Actuación</vt:lpstr>
      <vt:lpstr>5GPPP</vt:lpstr>
      <vt:lpstr>Paquetes</vt:lpstr>
      <vt:lpstr>Actividades </vt:lpstr>
      <vt:lpstr>Entregables</vt:lpstr>
      <vt:lpstr>Requisitos</vt:lpstr>
      <vt:lpstr>Hitos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2021-11-18T19:16:08Z</dcterms:created>
  <dcterms:modified xsi:type="dcterms:W3CDTF">2021-11-24T12:36:50Z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0x010100CB53080D18ABB342A2D8E35E75F71F8B</vt:lpwstr>
  </property>
</Properties>
</file>